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4\Website\New Blog\"/>
    </mc:Choice>
  </mc:AlternateContent>
  <bookViews>
    <workbookView xWindow="0" yWindow="0" windowWidth="28800" windowHeight="1333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26" i="1"/>
  <c r="E31" i="1"/>
  <c r="F31" i="1"/>
  <c r="G31" i="1"/>
  <c r="H31" i="1"/>
  <c r="I31" i="1"/>
  <c r="J31" i="1"/>
  <c r="K31" i="1"/>
  <c r="L31" i="1"/>
  <c r="M31" i="1"/>
  <c r="N31" i="1"/>
  <c r="O31" i="1"/>
  <c r="E32" i="1"/>
  <c r="F32" i="1"/>
  <c r="G32" i="1"/>
  <c r="H32" i="1"/>
  <c r="I32" i="1"/>
  <c r="J32" i="1"/>
  <c r="K32" i="1"/>
  <c r="L32" i="1"/>
  <c r="M32" i="1"/>
  <c r="N32" i="1"/>
  <c r="O32" i="1"/>
  <c r="E33" i="1"/>
  <c r="F33" i="1"/>
  <c r="G33" i="1"/>
  <c r="H33" i="1"/>
  <c r="I33" i="1"/>
  <c r="J33" i="1"/>
  <c r="K33" i="1"/>
  <c r="L33" i="1"/>
  <c r="M33" i="1"/>
  <c r="N33" i="1"/>
  <c r="O33" i="1"/>
  <c r="D33" i="1"/>
  <c r="D32" i="1"/>
  <c r="E26" i="1"/>
  <c r="F26" i="1"/>
  <c r="G26" i="1"/>
  <c r="H26" i="1"/>
  <c r="I26" i="1"/>
  <c r="J26" i="1"/>
  <c r="K26" i="1"/>
  <c r="L26" i="1"/>
  <c r="M26" i="1"/>
  <c r="N26" i="1"/>
  <c r="O26" i="1"/>
  <c r="E27" i="1"/>
  <c r="F27" i="1"/>
  <c r="G27" i="1"/>
  <c r="H27" i="1"/>
  <c r="I27" i="1"/>
  <c r="J27" i="1"/>
  <c r="K27" i="1"/>
  <c r="L27" i="1"/>
  <c r="M27" i="1"/>
  <c r="N27" i="1"/>
  <c r="O27" i="1"/>
  <c r="E28" i="1"/>
  <c r="F28" i="1"/>
  <c r="G28" i="1"/>
  <c r="H28" i="1"/>
  <c r="I28" i="1"/>
  <c r="J28" i="1"/>
  <c r="K28" i="1"/>
  <c r="L28" i="1"/>
  <c r="M28" i="1"/>
  <c r="N28" i="1"/>
  <c r="O28" i="1"/>
  <c r="D28" i="1"/>
  <c r="D27" i="1"/>
  <c r="E21" i="1"/>
  <c r="F21" i="1"/>
  <c r="G21" i="1"/>
  <c r="H21" i="1"/>
  <c r="I21" i="1"/>
  <c r="J21" i="1"/>
  <c r="K21" i="1"/>
  <c r="L21" i="1"/>
  <c r="M21" i="1"/>
  <c r="N21" i="1"/>
  <c r="O21" i="1"/>
  <c r="E22" i="1"/>
  <c r="F22" i="1"/>
  <c r="G22" i="1"/>
  <c r="H22" i="1"/>
  <c r="I22" i="1"/>
  <c r="J22" i="1"/>
  <c r="K22" i="1"/>
  <c r="L22" i="1"/>
  <c r="M22" i="1"/>
  <c r="N22" i="1"/>
  <c r="O22" i="1"/>
  <c r="E23" i="1"/>
  <c r="F23" i="1"/>
  <c r="G23" i="1"/>
  <c r="H23" i="1"/>
  <c r="I23" i="1"/>
  <c r="J23" i="1"/>
  <c r="K23" i="1"/>
  <c r="L23" i="1"/>
  <c r="M23" i="1"/>
  <c r="N23" i="1"/>
  <c r="O23" i="1"/>
  <c r="D22" i="1"/>
  <c r="D23" i="1"/>
  <c r="C15" i="1"/>
  <c r="A15" i="1"/>
  <c r="C9" i="1"/>
  <c r="A9" i="1"/>
  <c r="C3" i="1"/>
  <c r="A3" i="1"/>
  <c r="D21" i="1"/>
  <c r="O17" i="1"/>
  <c r="N17" i="1"/>
  <c r="M17" i="1"/>
  <c r="L17" i="1"/>
  <c r="K17" i="1"/>
  <c r="J17" i="1"/>
  <c r="I17" i="1"/>
  <c r="H17" i="1"/>
  <c r="G17" i="1"/>
  <c r="F17" i="1"/>
  <c r="E17" i="1"/>
  <c r="D17" i="1"/>
  <c r="O11" i="1"/>
  <c r="N11" i="1"/>
  <c r="M11" i="1"/>
  <c r="L11" i="1"/>
  <c r="K11" i="1"/>
  <c r="J11" i="1"/>
  <c r="I11" i="1"/>
  <c r="H11" i="1"/>
  <c r="G11" i="1"/>
  <c r="F11" i="1"/>
  <c r="E11" i="1"/>
  <c r="D11" i="1"/>
  <c r="E5" i="1"/>
  <c r="F5" i="1"/>
  <c r="G5" i="1"/>
  <c r="H5" i="1"/>
  <c r="I5" i="1"/>
  <c r="J5" i="1"/>
  <c r="K5" i="1"/>
  <c r="L5" i="1"/>
  <c r="M5" i="1"/>
  <c r="N5" i="1"/>
  <c r="O5" i="1"/>
  <c r="D5" i="1"/>
</calcChain>
</file>

<file path=xl/sharedStrings.xml><?xml version="1.0" encoding="utf-8"?>
<sst xmlns="http://schemas.openxmlformats.org/spreadsheetml/2006/main" count="47" uniqueCount="29">
  <si>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</si>
  <si>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</si>
  <si>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</si>
  <si>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</si>
  <si>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</si>
  <si>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</si>
  <si>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</si>
  <si>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</si>
  <si>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</si>
  <si>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</si>
  <si>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</si>
  <si>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</si>
  <si>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Fred Smith</t>
  </si>
  <si>
    <t>Hours</t>
  </si>
  <si>
    <t>Planning</t>
  </si>
  <si>
    <t>Architect</t>
  </si>
  <si>
    <t>Sue Ng</t>
  </si>
  <si>
    <t>Harry Tan</t>
  </si>
  <si>
    <t>Development</t>
  </si>
  <si>
    <t>Supervisor</t>
  </si>
  <si>
    <t>Totals</t>
  </si>
  <si>
    <t>Total</t>
  </si>
  <si>
    <t>Budget $</t>
  </si>
  <si>
    <t>Rate $/hr</t>
  </si>
  <si>
    <t>Actuals $</t>
  </si>
  <si>
    <t>Department</t>
  </si>
  <si>
    <t>Classification</t>
  </si>
  <si>
    <t>Classification Hours</t>
  </si>
  <si>
    <t>Departments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</si>
</sst>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showGridLines="0" tabSelected="1" workbookViewId="0"/>
  </sheetViews>
  <sheetFormatPr defaultRowHeight="15" x14ac:dyDescent="0.25"/>
  <cols>
    <col min="1" max="1" width="13.28515625" bestFit="1" customWidth="1"/>
    <col min="2" max="2" width="18.5703125" bestFit="1" customWidth="1"/>
    <col min="3" max="3" width="12.7109375" bestFit="1" customWidth="1"/>
  </cols>
  <sheetData>
    <row r="1" spans="1:15" x14ac:dyDescent="0.25">
      <c r="A1" s="2" t="s">
        <v>25</v>
      </c>
      <c r="B1" s="2"/>
      <c r="C1" s="2" t="s">
        <v>26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</row>
    <row r="2" spans="1:15" x14ac:dyDescent="0.25">
      <c r="A2" s="1" t="s">
        <v>14</v>
      </c>
      <c r="B2" s="1" t="s">
        <v>12</v>
      </c>
      <c r="C2" s="1" t="s">
        <v>15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25">
      <c r="A3" s="1" t="str">
        <f>+A2</f>
        <v>Planning</v>
      </c>
      <c r="B3" s="1" t="s">
        <v>13</v>
      </c>
      <c r="C3" s="1" t="str">
        <f>+C2</f>
        <v>Architect</v>
      </c>
      <c r="D3" s="3">
        <v>93</v>
      </c>
      <c r="E3" s="3">
        <v>73</v>
      </c>
      <c r="F3" s="3">
        <v>83</v>
      </c>
      <c r="G3" s="3">
        <v>91</v>
      </c>
      <c r="H3" s="3">
        <v>88</v>
      </c>
      <c r="I3" s="3">
        <v>79</v>
      </c>
      <c r="J3" s="3">
        <v>82</v>
      </c>
      <c r="K3" s="3">
        <v>71</v>
      </c>
      <c r="L3" s="3">
        <v>86</v>
      </c>
      <c r="M3" s="3">
        <v>88</v>
      </c>
      <c r="N3" s="3">
        <v>96</v>
      </c>
      <c r="O3" s="3">
        <v>93</v>
      </c>
    </row>
    <row r="4" spans="1:15" x14ac:dyDescent="0.25">
      <c r="A4" s="1"/>
      <c r="B4" s="1" t="s">
        <v>23</v>
      </c>
      <c r="C4" s="1"/>
      <c r="D4" s="3">
        <v>250</v>
      </c>
      <c r="E4" s="3">
        <v>250</v>
      </c>
      <c r="F4" s="3">
        <v>250</v>
      </c>
      <c r="G4" s="3">
        <v>250</v>
      </c>
      <c r="H4" s="3">
        <v>250</v>
      </c>
      <c r="I4" s="3">
        <v>250</v>
      </c>
      <c r="J4" s="3">
        <v>250</v>
      </c>
      <c r="K4" s="3">
        <v>250</v>
      </c>
      <c r="L4" s="3">
        <v>250</v>
      </c>
      <c r="M4" s="3">
        <v>250</v>
      </c>
      <c r="N4" s="3">
        <v>250</v>
      </c>
      <c r="O4" s="3">
        <v>250</v>
      </c>
    </row>
    <row r="5" spans="1:15" x14ac:dyDescent="0.25">
      <c r="A5" s="1"/>
      <c r="B5" s="1" t="s">
        <v>22</v>
      </c>
      <c r="C5" s="1"/>
      <c r="D5" s="3">
        <f>+D4*D3</f>
        <v>23250</v>
      </c>
      <c r="E5" s="3">
        <f t="shared" ref="E5:O5" si="0">+E4*E3</f>
        <v>18250</v>
      </c>
      <c r="F5" s="3">
        <f t="shared" si="0"/>
        <v>20750</v>
      </c>
      <c r="G5" s="3">
        <f t="shared" si="0"/>
        <v>22750</v>
      </c>
      <c r="H5" s="3">
        <f t="shared" si="0"/>
        <v>22000</v>
      </c>
      <c r="I5" s="3">
        <f t="shared" si="0"/>
        <v>19750</v>
      </c>
      <c r="J5" s="3">
        <f t="shared" si="0"/>
        <v>20500</v>
      </c>
      <c r="K5" s="3">
        <f t="shared" si="0"/>
        <v>17750</v>
      </c>
      <c r="L5" s="3">
        <f t="shared" si="0"/>
        <v>21500</v>
      </c>
      <c r="M5" s="3">
        <f t="shared" si="0"/>
        <v>22000</v>
      </c>
      <c r="N5" s="3">
        <f t="shared" si="0"/>
        <v>24000</v>
      </c>
      <c r="O5" s="3">
        <f t="shared" si="0"/>
        <v>23250</v>
      </c>
    </row>
    <row r="6" spans="1:15" x14ac:dyDescent="0.25">
      <c r="A6" s="1"/>
      <c r="B6" s="1" t="s">
        <v>24</v>
      </c>
      <c r="C6" s="1"/>
      <c r="D6" s="3">
        <v>20000</v>
      </c>
      <c r="E6" s="3">
        <v>21000</v>
      </c>
      <c r="F6" s="3">
        <v>22000</v>
      </c>
      <c r="G6" s="3">
        <v>24000</v>
      </c>
      <c r="H6" s="3"/>
      <c r="I6" s="3"/>
      <c r="J6" s="3"/>
      <c r="K6" s="3"/>
      <c r="L6" s="3"/>
      <c r="M6" s="3"/>
      <c r="N6" s="3"/>
      <c r="O6" s="3"/>
    </row>
    <row r="7" spans="1:15" x14ac:dyDescent="0.25">
      <c r="A7" s="1"/>
      <c r="B7" s="1"/>
      <c r="C7" s="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x14ac:dyDescent="0.25">
      <c r="A8" s="1" t="s">
        <v>14</v>
      </c>
      <c r="B8" s="1" t="s">
        <v>16</v>
      </c>
      <c r="C8" s="1" t="s">
        <v>15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1" t="str">
        <f>+A8</f>
        <v>Planning</v>
      </c>
      <c r="B9" s="1" t="s">
        <v>13</v>
      </c>
      <c r="C9" s="1" t="str">
        <f>+C8</f>
        <v>Architect</v>
      </c>
      <c r="D9" s="3">
        <v>74</v>
      </c>
      <c r="E9" s="3">
        <v>89</v>
      </c>
      <c r="F9" s="3">
        <v>73</v>
      </c>
      <c r="G9" s="3">
        <v>97</v>
      </c>
      <c r="H9" s="3">
        <v>80</v>
      </c>
      <c r="I9" s="3">
        <v>78</v>
      </c>
      <c r="J9" s="3">
        <v>91</v>
      </c>
      <c r="K9" s="3">
        <v>98</v>
      </c>
      <c r="L9" s="3">
        <v>90</v>
      </c>
      <c r="M9" s="3">
        <v>88</v>
      </c>
      <c r="N9" s="3">
        <v>97</v>
      </c>
      <c r="O9" s="3">
        <v>96</v>
      </c>
    </row>
    <row r="10" spans="1:15" x14ac:dyDescent="0.25">
      <c r="A10" s="1"/>
      <c r="B10" s="1" t="s">
        <v>23</v>
      </c>
      <c r="C10" s="1"/>
      <c r="D10" s="3">
        <v>270</v>
      </c>
      <c r="E10" s="3">
        <v>270</v>
      </c>
      <c r="F10" s="3">
        <v>270</v>
      </c>
      <c r="G10" s="3">
        <v>270</v>
      </c>
      <c r="H10" s="3">
        <v>270</v>
      </c>
      <c r="I10" s="3">
        <v>270</v>
      </c>
      <c r="J10" s="3">
        <v>270</v>
      </c>
      <c r="K10" s="3">
        <v>270</v>
      </c>
      <c r="L10" s="3">
        <v>270</v>
      </c>
      <c r="M10" s="3">
        <v>270</v>
      </c>
      <c r="N10" s="3">
        <v>270</v>
      </c>
      <c r="O10" s="3">
        <v>270</v>
      </c>
    </row>
    <row r="11" spans="1:15" x14ac:dyDescent="0.25">
      <c r="A11" s="1"/>
      <c r="B11" s="1" t="s">
        <v>22</v>
      </c>
      <c r="C11" s="1"/>
      <c r="D11" s="3">
        <f>+D10*D9</f>
        <v>19980</v>
      </c>
      <c r="E11" s="3">
        <f t="shared" ref="E11" si="1">+E10*E9</f>
        <v>24030</v>
      </c>
      <c r="F11" s="3">
        <f t="shared" ref="F11" si="2">+F10*F9</f>
        <v>19710</v>
      </c>
      <c r="G11" s="3">
        <f t="shared" ref="G11" si="3">+G10*G9</f>
        <v>26190</v>
      </c>
      <c r="H11" s="3">
        <f t="shared" ref="H11" si="4">+H10*H9</f>
        <v>21600</v>
      </c>
      <c r="I11" s="3">
        <f t="shared" ref="I11" si="5">+I10*I9</f>
        <v>21060</v>
      </c>
      <c r="J11" s="3">
        <f t="shared" ref="J11" si="6">+J10*J9</f>
        <v>24570</v>
      </c>
      <c r="K11" s="3">
        <f t="shared" ref="K11" si="7">+K10*K9</f>
        <v>26460</v>
      </c>
      <c r="L11" s="3">
        <f t="shared" ref="L11" si="8">+L10*L9</f>
        <v>24300</v>
      </c>
      <c r="M11" s="3">
        <f t="shared" ref="M11" si="9">+M10*M9</f>
        <v>23760</v>
      </c>
      <c r="N11" s="3">
        <f t="shared" ref="N11" si="10">+N10*N9</f>
        <v>26190</v>
      </c>
      <c r="O11" s="3">
        <f t="shared" ref="O11" si="11">+O10*O9</f>
        <v>25920</v>
      </c>
    </row>
    <row r="12" spans="1:15" x14ac:dyDescent="0.25">
      <c r="A12" s="1"/>
      <c r="B12" s="1" t="s">
        <v>24</v>
      </c>
      <c r="C12" s="1"/>
      <c r="D12" s="3">
        <v>18000</v>
      </c>
      <c r="E12" s="3">
        <v>23000</v>
      </c>
      <c r="F12" s="3">
        <v>20000</v>
      </c>
      <c r="G12" s="3">
        <v>25000</v>
      </c>
      <c r="H12" s="3"/>
      <c r="I12" s="3"/>
      <c r="J12" s="3"/>
      <c r="K12" s="3"/>
      <c r="L12" s="3"/>
      <c r="M12" s="3"/>
      <c r="N12" s="3"/>
      <c r="O12" s="3"/>
    </row>
    <row r="13" spans="1:15" x14ac:dyDescent="0.25">
      <c r="A13" s="1"/>
      <c r="B13" s="1"/>
      <c r="C13" s="1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x14ac:dyDescent="0.25">
      <c r="A14" s="1" t="s">
        <v>18</v>
      </c>
      <c r="B14" s="1" t="s">
        <v>17</v>
      </c>
      <c r="C14" s="1" t="s">
        <v>19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x14ac:dyDescent="0.25">
      <c r="A15" s="1" t="str">
        <f>+A14</f>
        <v>Development</v>
      </c>
      <c r="B15" s="1" t="s">
        <v>13</v>
      </c>
      <c r="C15" s="1" t="str">
        <f>+C14</f>
        <v>Supervisor</v>
      </c>
      <c r="D15" s="3">
        <v>86</v>
      </c>
      <c r="E15" s="3">
        <v>88</v>
      </c>
      <c r="F15" s="3">
        <v>81</v>
      </c>
      <c r="G15" s="3">
        <v>99</v>
      </c>
      <c r="H15" s="3">
        <v>78</v>
      </c>
      <c r="I15" s="3">
        <v>81</v>
      </c>
      <c r="J15" s="3">
        <v>91</v>
      </c>
      <c r="K15" s="3">
        <v>95</v>
      </c>
      <c r="L15" s="3">
        <v>83</v>
      </c>
      <c r="M15" s="3">
        <v>97</v>
      </c>
      <c r="N15" s="3">
        <v>81</v>
      </c>
      <c r="O15" s="3">
        <v>71</v>
      </c>
    </row>
    <row r="16" spans="1:15" x14ac:dyDescent="0.25">
      <c r="A16" s="1"/>
      <c r="B16" s="1" t="s">
        <v>23</v>
      </c>
      <c r="C16" s="1"/>
      <c r="D16" s="3">
        <v>200</v>
      </c>
      <c r="E16" s="3">
        <v>200</v>
      </c>
      <c r="F16" s="3">
        <v>200</v>
      </c>
      <c r="G16" s="3">
        <v>200</v>
      </c>
      <c r="H16" s="3">
        <v>200</v>
      </c>
      <c r="I16" s="3">
        <v>200</v>
      </c>
      <c r="J16" s="3">
        <v>200</v>
      </c>
      <c r="K16" s="3">
        <v>200</v>
      </c>
      <c r="L16" s="3">
        <v>200</v>
      </c>
      <c r="M16" s="3">
        <v>200</v>
      </c>
      <c r="N16" s="3">
        <v>200</v>
      </c>
      <c r="O16" s="3">
        <v>200</v>
      </c>
    </row>
    <row r="17" spans="1:15" x14ac:dyDescent="0.25">
      <c r="A17" s="1"/>
      <c r="B17" s="1" t="s">
        <v>22</v>
      </c>
      <c r="C17" s="1"/>
      <c r="D17" s="3">
        <f>+D16*D15</f>
        <v>17200</v>
      </c>
      <c r="E17" s="3">
        <f t="shared" ref="E17" si="12">+E16*E15</f>
        <v>17600</v>
      </c>
      <c r="F17" s="3">
        <f t="shared" ref="F17" si="13">+F16*F15</f>
        <v>16200</v>
      </c>
      <c r="G17" s="3">
        <f t="shared" ref="G17" si="14">+G16*G15</f>
        <v>19800</v>
      </c>
      <c r="H17" s="3">
        <f t="shared" ref="H17" si="15">+H16*H15</f>
        <v>15600</v>
      </c>
      <c r="I17" s="3">
        <f t="shared" ref="I17" si="16">+I16*I15</f>
        <v>16200</v>
      </c>
      <c r="J17" s="3">
        <f t="shared" ref="J17" si="17">+J16*J15</f>
        <v>18200</v>
      </c>
      <c r="K17" s="3">
        <f t="shared" ref="K17" si="18">+K16*K15</f>
        <v>19000</v>
      </c>
      <c r="L17" s="3">
        <f t="shared" ref="L17" si="19">+L16*L15</f>
        <v>16600</v>
      </c>
      <c r="M17" s="3">
        <f t="shared" ref="M17" si="20">+M16*M15</f>
        <v>19400</v>
      </c>
      <c r="N17" s="3">
        <f t="shared" ref="N17" si="21">+N16*N15</f>
        <v>16200</v>
      </c>
      <c r="O17" s="3">
        <f t="shared" ref="O17" si="22">+O16*O15</f>
        <v>14200</v>
      </c>
    </row>
    <row r="18" spans="1:15" x14ac:dyDescent="0.25">
      <c r="A18" s="1"/>
      <c r="B18" s="1" t="s">
        <v>24</v>
      </c>
      <c r="C18" s="1"/>
      <c r="D18" s="3">
        <v>17000</v>
      </c>
      <c r="E18" s="3">
        <v>18000</v>
      </c>
      <c r="F18" s="3">
        <v>15000</v>
      </c>
      <c r="G18" s="3">
        <v>20000</v>
      </c>
      <c r="H18" s="3"/>
      <c r="I18" s="3"/>
      <c r="J18" s="3"/>
      <c r="K18" s="3"/>
      <c r="L18" s="3"/>
      <c r="M18" s="3"/>
      <c r="N18" s="3"/>
      <c r="O18" s="3"/>
    </row>
    <row r="19" spans="1:15" x14ac:dyDescent="0.25">
      <c r="A19" s="1"/>
      <c r="B19" s="1"/>
      <c r="C19" s="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x14ac:dyDescent="0.25">
      <c r="A20" s="1"/>
      <c r="B20" s="2" t="s">
        <v>20</v>
      </c>
      <c r="C20" s="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x14ac:dyDescent="0.25">
      <c r="A21" s="1"/>
      <c r="B21" s="1" t="s">
        <v>13</v>
      </c>
      <c r="C21" s="1"/>
      <c r="D21" s="3">
        <f ca="1">SUMIF($B$2:$B$20,$B21,D$2:D$18)</f>
        <v>253</v>
      </c>
      <c r="E21" s="3">
        <f t="shared" ref="E21:O21" ca="1" si="23">SUMIF($B$2:$B$20,$B21,E$2:E$18)</f>
        <v>250</v>
      </c>
      <c r="F21" s="3">
        <f t="shared" ca="1" si="23"/>
        <v>237</v>
      </c>
      <c r="G21" s="3">
        <f t="shared" ca="1" si="23"/>
        <v>287</v>
      </c>
      <c r="H21" s="3">
        <f t="shared" ca="1" si="23"/>
        <v>246</v>
      </c>
      <c r="I21" s="3">
        <f t="shared" ca="1" si="23"/>
        <v>238</v>
      </c>
      <c r="J21" s="3">
        <f t="shared" ca="1" si="23"/>
        <v>264</v>
      </c>
      <c r="K21" s="3">
        <f t="shared" ca="1" si="23"/>
        <v>264</v>
      </c>
      <c r="L21" s="3">
        <f t="shared" ca="1" si="23"/>
        <v>259</v>
      </c>
      <c r="M21" s="3">
        <f t="shared" ca="1" si="23"/>
        <v>273</v>
      </c>
      <c r="N21" s="3">
        <f t="shared" ca="1" si="23"/>
        <v>274</v>
      </c>
      <c r="O21" s="3">
        <f t="shared" ca="1" si="23"/>
        <v>260</v>
      </c>
    </row>
    <row r="22" spans="1:15" x14ac:dyDescent="0.25">
      <c r="A22" s="1"/>
      <c r="B22" s="1" t="s">
        <v>22</v>
      </c>
      <c r="C22" s="1"/>
      <c r="D22" s="3">
        <f t="shared" ref="D22:O23" ca="1" si="24">SUMIF($B$2:$B$20,$B22,D$2:D$18)</f>
        <v>60430</v>
      </c>
      <c r="E22" s="3">
        <f t="shared" ca="1" si="24"/>
        <v>59880</v>
      </c>
      <c r="F22" s="3">
        <f t="shared" ca="1" si="24"/>
        <v>56660</v>
      </c>
      <c r="G22" s="3">
        <f t="shared" ca="1" si="24"/>
        <v>68740</v>
      </c>
      <c r="H22" s="3">
        <f t="shared" ca="1" si="24"/>
        <v>59200</v>
      </c>
      <c r="I22" s="3">
        <f t="shared" ca="1" si="24"/>
        <v>57010</v>
      </c>
      <c r="J22" s="3">
        <f t="shared" ca="1" si="24"/>
        <v>63270</v>
      </c>
      <c r="K22" s="3">
        <f t="shared" ca="1" si="24"/>
        <v>63210</v>
      </c>
      <c r="L22" s="3">
        <f t="shared" ca="1" si="24"/>
        <v>62400</v>
      </c>
      <c r="M22" s="3">
        <f t="shared" ca="1" si="24"/>
        <v>65160</v>
      </c>
      <c r="N22" s="3">
        <f t="shared" ca="1" si="24"/>
        <v>66390</v>
      </c>
      <c r="O22" s="3">
        <f t="shared" ca="1" si="24"/>
        <v>63370</v>
      </c>
    </row>
    <row r="23" spans="1:15" x14ac:dyDescent="0.25">
      <c r="A23" s="1"/>
      <c r="B23" s="1" t="s">
        <v>24</v>
      </c>
      <c r="C23" s="1"/>
      <c r="D23" s="3">
        <f t="shared" ca="1" si="24"/>
        <v>55000</v>
      </c>
      <c r="E23" s="3">
        <f t="shared" ca="1" si="24"/>
        <v>62000</v>
      </c>
      <c r="F23" s="3">
        <f t="shared" ca="1" si="24"/>
        <v>57000</v>
      </c>
      <c r="G23" s="3">
        <f t="shared" ca="1" si="24"/>
        <v>69000</v>
      </c>
      <c r="H23" s="3">
        <f t="shared" ca="1" si="24"/>
        <v>0</v>
      </c>
      <c r="I23" s="3">
        <f t="shared" ca="1" si="24"/>
        <v>0</v>
      </c>
      <c r="J23" s="3">
        <f t="shared" ca="1" si="24"/>
        <v>0</v>
      </c>
      <c r="K23" s="3">
        <f t="shared" ca="1" si="24"/>
        <v>0</v>
      </c>
      <c r="L23" s="3">
        <f t="shared" ca="1" si="24"/>
        <v>0</v>
      </c>
      <c r="M23" s="3">
        <f t="shared" ca="1" si="24"/>
        <v>0</v>
      </c>
      <c r="N23" s="3">
        <f t="shared" ca="1" si="24"/>
        <v>0</v>
      </c>
      <c r="O23" s="3">
        <f t="shared" ca="1" si="24"/>
        <v>0</v>
      </c>
    </row>
    <row r="24" spans="1:15" x14ac:dyDescent="0.25">
      <c r="A24" s="1"/>
      <c r="B24" s="1"/>
      <c r="C24" s="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5">
      <c r="A25" s="1"/>
      <c r="B25" s="2" t="s">
        <v>27</v>
      </c>
      <c r="C25" s="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5">
      <c r="A26" s="1"/>
      <c r="B26" s="1" t="s">
        <v>15</v>
      </c>
      <c r="C26" s="1"/>
      <c r="D26" s="3">
        <f>SUMIF($C$2:$C$20,$B26,D$2:D$20)</f>
        <v>167</v>
      </c>
      <c r="E26" s="3">
        <f t="shared" ref="E26:O27" si="25">SUMIF($C$2:$C$20,$B26,E$2:E$20)</f>
        <v>162</v>
      </c>
      <c r="F26" s="3">
        <f t="shared" si="25"/>
        <v>156</v>
      </c>
      <c r="G26" s="3">
        <f t="shared" si="25"/>
        <v>188</v>
      </c>
      <c r="H26" s="3">
        <f t="shared" si="25"/>
        <v>168</v>
      </c>
      <c r="I26" s="3">
        <f t="shared" si="25"/>
        <v>157</v>
      </c>
      <c r="J26" s="3">
        <f t="shared" si="25"/>
        <v>173</v>
      </c>
      <c r="K26" s="3">
        <f t="shared" si="25"/>
        <v>169</v>
      </c>
      <c r="L26" s="3">
        <f t="shared" si="25"/>
        <v>176</v>
      </c>
      <c r="M26" s="3">
        <f t="shared" si="25"/>
        <v>176</v>
      </c>
      <c r="N26" s="3">
        <f t="shared" si="25"/>
        <v>193</v>
      </c>
      <c r="O26" s="3">
        <f t="shared" si="25"/>
        <v>189</v>
      </c>
    </row>
    <row r="27" spans="1:15" x14ac:dyDescent="0.25">
      <c r="A27" s="1"/>
      <c r="B27" s="1" t="s">
        <v>19</v>
      </c>
      <c r="C27" s="1"/>
      <c r="D27" s="3">
        <f>SUMIF($C$2:$C$20,$B27,D$2:D$20)</f>
        <v>86</v>
      </c>
      <c r="E27" s="3">
        <f t="shared" si="25"/>
        <v>88</v>
      </c>
      <c r="F27" s="3">
        <f t="shared" si="25"/>
        <v>81</v>
      </c>
      <c r="G27" s="3">
        <f t="shared" si="25"/>
        <v>99</v>
      </c>
      <c r="H27" s="3">
        <f t="shared" si="25"/>
        <v>78</v>
      </c>
      <c r="I27" s="3">
        <f t="shared" si="25"/>
        <v>81</v>
      </c>
      <c r="J27" s="3">
        <f t="shared" si="25"/>
        <v>91</v>
      </c>
      <c r="K27" s="3">
        <f t="shared" si="25"/>
        <v>95</v>
      </c>
      <c r="L27" s="3">
        <f t="shared" si="25"/>
        <v>83</v>
      </c>
      <c r="M27" s="3">
        <f t="shared" si="25"/>
        <v>97</v>
      </c>
      <c r="N27" s="3">
        <f t="shared" si="25"/>
        <v>81</v>
      </c>
      <c r="O27" s="3">
        <f t="shared" si="25"/>
        <v>71</v>
      </c>
    </row>
    <row r="28" spans="1:15" x14ac:dyDescent="0.25">
      <c r="A28" s="1"/>
      <c r="B28" s="1" t="s">
        <v>21</v>
      </c>
      <c r="C28" s="1"/>
      <c r="D28" s="3">
        <f>SUM(D26:D27)</f>
        <v>253</v>
      </c>
      <c r="E28" s="3">
        <f t="shared" ref="E28:O28" si="26">SUM(E26:E27)</f>
        <v>250</v>
      </c>
      <c r="F28" s="3">
        <f t="shared" si="26"/>
        <v>237</v>
      </c>
      <c r="G28" s="3">
        <f t="shared" si="26"/>
        <v>287</v>
      </c>
      <c r="H28" s="3">
        <f t="shared" si="26"/>
        <v>246</v>
      </c>
      <c r="I28" s="3">
        <f t="shared" si="26"/>
        <v>238</v>
      </c>
      <c r="J28" s="3">
        <f t="shared" si="26"/>
        <v>264</v>
      </c>
      <c r="K28" s="3">
        <f t="shared" si="26"/>
        <v>264</v>
      </c>
      <c r="L28" s="3">
        <f t="shared" si="26"/>
        <v>259</v>
      </c>
      <c r="M28" s="3">
        <f t="shared" si="26"/>
        <v>273</v>
      </c>
      <c r="N28" s="3">
        <f t="shared" si="26"/>
        <v>274</v>
      </c>
      <c r="O28" s="3">
        <f t="shared" si="26"/>
        <v>260</v>
      </c>
    </row>
    <row r="29" spans="1:15" x14ac:dyDescent="0.25">
      <c r="A29" s="1"/>
      <c r="B29" s="1"/>
      <c r="C29" s="1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x14ac:dyDescent="0.25">
      <c r="A30" s="1"/>
      <c r="B30" s="2" t="s">
        <v>28</v>
      </c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5">
      <c r="A31" s="1"/>
      <c r="B31" s="1" t="s">
        <v>14</v>
      </c>
      <c r="C31" s="1"/>
      <c r="D31" s="3">
        <f>SUMIF($A$2:$A$20,$B31,D$2:D$20)</f>
        <v>167</v>
      </c>
      <c r="E31" s="3">
        <f t="shared" ref="E31:O32" si="27">SUMIF($A$2:$A$20,$B31,E$2:E$20)</f>
        <v>162</v>
      </c>
      <c r="F31" s="3">
        <f t="shared" si="27"/>
        <v>156</v>
      </c>
      <c r="G31" s="3">
        <f t="shared" si="27"/>
        <v>188</v>
      </c>
      <c r="H31" s="3">
        <f t="shared" si="27"/>
        <v>168</v>
      </c>
      <c r="I31" s="3">
        <f t="shared" si="27"/>
        <v>157</v>
      </c>
      <c r="J31" s="3">
        <f t="shared" si="27"/>
        <v>173</v>
      </c>
      <c r="K31" s="3">
        <f t="shared" si="27"/>
        <v>169</v>
      </c>
      <c r="L31" s="3">
        <f t="shared" si="27"/>
        <v>176</v>
      </c>
      <c r="M31" s="3">
        <f t="shared" si="27"/>
        <v>176</v>
      </c>
      <c r="N31" s="3">
        <f t="shared" si="27"/>
        <v>193</v>
      </c>
      <c r="O31" s="3">
        <f t="shared" si="27"/>
        <v>189</v>
      </c>
    </row>
    <row r="32" spans="1:15" x14ac:dyDescent="0.25">
      <c r="A32" s="1"/>
      <c r="B32" s="1" t="s">
        <v>18</v>
      </c>
      <c r="C32" s="1"/>
      <c r="D32" s="3">
        <f>SUMIF($A$2:$A$20,$B32,D$2:D$20)</f>
        <v>86</v>
      </c>
      <c r="E32" s="3">
        <f t="shared" si="27"/>
        <v>88</v>
      </c>
      <c r="F32" s="3">
        <f t="shared" si="27"/>
        <v>81</v>
      </c>
      <c r="G32" s="3">
        <f t="shared" si="27"/>
        <v>99</v>
      </c>
      <c r="H32" s="3">
        <f t="shared" si="27"/>
        <v>78</v>
      </c>
      <c r="I32" s="3">
        <f t="shared" si="27"/>
        <v>81</v>
      </c>
      <c r="J32" s="3">
        <f t="shared" si="27"/>
        <v>91</v>
      </c>
      <c r="K32" s="3">
        <f t="shared" si="27"/>
        <v>95</v>
      </c>
      <c r="L32" s="3">
        <f t="shared" si="27"/>
        <v>83</v>
      </c>
      <c r="M32" s="3">
        <f t="shared" si="27"/>
        <v>97</v>
      </c>
      <c r="N32" s="3">
        <f t="shared" si="27"/>
        <v>81</v>
      </c>
      <c r="O32" s="3">
        <f t="shared" si="27"/>
        <v>71</v>
      </c>
    </row>
    <row r="33" spans="1:15" x14ac:dyDescent="0.25">
      <c r="A33" s="1"/>
      <c r="B33" s="1" t="s">
        <v>21</v>
      </c>
      <c r="C33" s="1"/>
      <c r="D33" s="3">
        <f>SUM(D31:D32)</f>
        <v>253</v>
      </c>
      <c r="E33" s="3">
        <f t="shared" ref="E33:O33" si="28">SUM(E31:E32)</f>
        <v>250</v>
      </c>
      <c r="F33" s="3">
        <f t="shared" si="28"/>
        <v>237</v>
      </c>
      <c r="G33" s="3">
        <f t="shared" si="28"/>
        <v>287</v>
      </c>
      <c r="H33" s="3">
        <f t="shared" si="28"/>
        <v>246</v>
      </c>
      <c r="I33" s="3">
        <f t="shared" si="28"/>
        <v>238</v>
      </c>
      <c r="J33" s="3">
        <f t="shared" si="28"/>
        <v>264</v>
      </c>
      <c r="K33" s="3">
        <f t="shared" si="28"/>
        <v>264</v>
      </c>
      <c r="L33" s="3">
        <f t="shared" si="28"/>
        <v>259</v>
      </c>
      <c r="M33" s="3">
        <f t="shared" si="28"/>
        <v>273</v>
      </c>
      <c r="N33" s="3">
        <f t="shared" si="28"/>
        <v>274</v>
      </c>
      <c r="O33" s="3">
        <f t="shared" si="28"/>
        <v>260</v>
      </c>
    </row>
  </sheetData>
  <pageMargins left="0.7" right="0.7" top="0.75" bottom="0.75" header="0.3" footer="0.3"/>
  <pageSetup paperSize="9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Neale Blackwood</dc:creator>
  <cp:lastModifiedBy>Neale Blackwood</cp:lastModifiedBy>
  <dcterms:created xsi:type="dcterms:W3CDTF">2016-11-11T01:38:45Z</dcterms:created>
  <dcterms:modified xsi:type="dcterms:W3CDTF">2016-11-11T03:38:18Z</dcterms:modified>
</cp:coreProperties>
</file>