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2270" activeTab="0"/>
  </bookViews>
  <sheets>
    <sheet name="Mortgag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<sst xmlns="http://schemas.openxmlformats.org/spreadsheetml/2006/main" count="22" uniqueCount="22">
  <si>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Input</t>
  </si>
  <si>
    <t>Loan Amount</t>
  </si>
  <si>
    <t>Interest pa</t>
  </si>
  <si>
    <t>Term (months)</t>
  </si>
  <si>
    <t>Total Interest</t>
  </si>
  <si>
    <t>Year 1</t>
  </si>
  <si>
    <t>Year 2</t>
  </si>
  <si>
    <t>Year 3</t>
  </si>
  <si>
    <t>Year 4</t>
  </si>
  <si>
    <t>Period Start</t>
  </si>
  <si>
    <t>Period End</t>
  </si>
  <si>
    <t>Period Interest</t>
  </si>
  <si>
    <t>Check</t>
  </si>
  <si>
    <t>Total</t>
  </si>
  <si>
    <t>Calculated</t>
  </si>
  <si>
    <t>Interest summary</t>
  </si>
  <si>
    <t>Total Repayments</t>
  </si>
  <si>
    <t>Monthly Repayment</t>
  </si>
  <si>
    <t>=PMT(B3/12,B4,B2)</t>
  </si>
  <si>
    <t>=C5*B4</t>
  </si>
  <si>
    <t>=C6+B2</t>
  </si>
  <si>
    <t>Formula in column 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</si>
</sst>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8" fontId="0" fillId="34" borderId="1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 quotePrefix="1">
      <alignment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zoomScale="170" zoomScaleNormal="170" zoomScalePageLayoutView="0" workbookViewId="0" topLeftCell="A1">
      <selection activeCell="B3" sqref="B3"/>
    </sheetView>
  </sheetViews>
  <sheetFormatPr defaultColWidth="9.140625" defaultRowHeight="15"/>
  <cols>
    <col min="1" max="1" width="18.140625" style="0" customWidth="1"/>
    <col min="2" max="2" width="12.140625" style="0" bestFit="1" customWidth="1"/>
    <col min="3" max="3" width="12.57421875" style="0" customWidth="1"/>
    <col min="4" max="4" width="19.28125" style="0" bestFit="1" customWidth="1"/>
  </cols>
  <sheetData>
    <row r="1" spans="1:3" ht="15">
      <c r="A1" s="2"/>
      <c r="B1" s="6" t="s">
        <v>0</v>
      </c>
      <c r="C1" s="6" t="s">
        <v>14</v>
      </c>
    </row>
    <row r="2" spans="1:3" ht="15">
      <c r="A2" s="2" t="s">
        <v>1</v>
      </c>
      <c r="B2" s="8">
        <v>100000</v>
      </c>
      <c r="C2" s="7"/>
    </row>
    <row r="3" spans="1:3" ht="15">
      <c r="A3" s="2" t="s">
        <v>2</v>
      </c>
      <c r="B3" s="9">
        <v>0.08</v>
      </c>
      <c r="C3" s="7"/>
    </row>
    <row r="4" spans="1:4" ht="15">
      <c r="A4" s="2" t="s">
        <v>3</v>
      </c>
      <c r="B4" s="10">
        <v>48</v>
      </c>
      <c r="C4" s="7"/>
      <c r="D4" s="12" t="s">
        <v>21</v>
      </c>
    </row>
    <row r="5" spans="1:4" ht="15">
      <c r="A5" s="2" t="s">
        <v>17</v>
      </c>
      <c r="B5" s="7"/>
      <c r="C5" s="3">
        <f>PMT(B3/12,B4,B2)</f>
        <v>-2441.292234150248</v>
      </c>
      <c r="D5" s="11" t="s">
        <v>18</v>
      </c>
    </row>
    <row r="6" spans="1:4" ht="15">
      <c r="A6" s="2" t="s">
        <v>16</v>
      </c>
      <c r="B6" s="7"/>
      <c r="C6" s="3">
        <f>C5*B4</f>
        <v>-117182.02723921191</v>
      </c>
      <c r="D6" s="11" t="s">
        <v>19</v>
      </c>
    </row>
    <row r="7" spans="1:4" ht="15">
      <c r="A7" s="2" t="s">
        <v>4</v>
      </c>
      <c r="B7" s="7"/>
      <c r="C7" s="3">
        <f>C6+B2</f>
        <v>-17182.027239211908</v>
      </c>
      <c r="D7" s="11" t="s">
        <v>20</v>
      </c>
    </row>
    <row r="8" ht="15">
      <c r="B8" s="1"/>
    </row>
    <row r="9" spans="1:4" ht="15">
      <c r="A9" s="2" t="s">
        <v>15</v>
      </c>
      <c r="B9" s="3" t="s">
        <v>9</v>
      </c>
      <c r="C9" s="3" t="s">
        <v>10</v>
      </c>
      <c r="D9" s="6" t="s">
        <v>11</v>
      </c>
    </row>
    <row r="10" spans="1:4" ht="15">
      <c r="A10" s="2" t="s">
        <v>5</v>
      </c>
      <c r="B10" s="2">
        <v>1</v>
      </c>
      <c r="C10" s="2">
        <v>12</v>
      </c>
      <c r="D10" s="3">
        <f>CUMIPMT($B$3/12,$B$4,$B$2,B10,C10,0)</f>
        <v>-7201.5497794325565</v>
      </c>
    </row>
    <row r="11" spans="1:4" ht="15">
      <c r="A11" s="2" t="s">
        <v>6</v>
      </c>
      <c r="B11" s="2">
        <f aca="true" t="shared" si="0" ref="B11:C13">+B10+12</f>
        <v>13</v>
      </c>
      <c r="C11" s="2">
        <f t="shared" si="0"/>
        <v>24</v>
      </c>
      <c r="D11" s="3">
        <f>CUMIPMT($B$3/12,$B$4,$B$2,B11,C11,0)</f>
        <v>-5367.762242485478</v>
      </c>
    </row>
    <row r="12" spans="1:4" ht="15">
      <c r="A12" s="2" t="s">
        <v>7</v>
      </c>
      <c r="B12" s="2">
        <f t="shared" si="0"/>
        <v>25</v>
      </c>
      <c r="C12" s="2">
        <f t="shared" si="0"/>
        <v>36</v>
      </c>
      <c r="D12" s="3">
        <f>CUMIPMT($B$3/12,$B$4,$B$2,B12,C12,0)</f>
        <v>-3381.7712443820274</v>
      </c>
    </row>
    <row r="13" spans="1:4" ht="15">
      <c r="A13" s="2" t="s">
        <v>8</v>
      </c>
      <c r="B13" s="2">
        <f t="shared" si="0"/>
        <v>37</v>
      </c>
      <c r="C13" s="2">
        <f t="shared" si="0"/>
        <v>48</v>
      </c>
      <c r="D13" s="3">
        <f>CUMIPMT($B$3/12,$B$4,$B$2,B13,C13,0)</f>
        <v>-1230.9439729118385</v>
      </c>
    </row>
    <row r="14" spans="1:4" ht="6" customHeight="1">
      <c r="A14" s="2"/>
      <c r="B14" s="2"/>
      <c r="C14" s="2"/>
      <c r="D14" s="5"/>
    </row>
    <row r="15" spans="1:4" ht="15">
      <c r="A15" s="4" t="s">
        <v>13</v>
      </c>
      <c r="B15" s="2"/>
      <c r="C15" s="2"/>
      <c r="D15" s="3">
        <f>SUM(D10:D13)</f>
        <v>-17182.0272392119</v>
      </c>
    </row>
    <row r="16" spans="1:4" ht="15">
      <c r="A16" s="2" t="s">
        <v>12</v>
      </c>
      <c r="B16" s="2">
        <v>1</v>
      </c>
      <c r="C16" s="2">
        <v>48</v>
      </c>
      <c r="D16" s="3">
        <f>CUMIPMT($B$3/12,$B$4,$B$2,B16,C16,0)</f>
        <v>-17182.027239211908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Neale Blackwood</dc:creator>
  <cp:keywords/>
  <dc:description/>
  <cp:lastModifiedBy>Neale Blackwood</cp:lastModifiedBy>
  <dcterms:created xsi:type="dcterms:W3CDTF">2011-04-25T08:19:15Z</dcterms:created>
  <dcterms:modified xsi:type="dcterms:W3CDTF">2012-11-19T09:00:59Z</dcterms:modified>
  <cp:category/>
  <cp:version/>
  <cp:contentType/>
  <cp:contentStatus/>
</cp:coreProperties>
</file>